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25440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8" i="1" l="1"/>
  <c r="Q14" i="1" l="1"/>
  <c r="Q9" i="1" s="1"/>
  <c r="P14" i="1"/>
  <c r="P9" i="1" s="1"/>
  <c r="K14" i="1"/>
  <c r="K9" i="1" s="1"/>
  <c r="J14" i="1"/>
  <c r="J9" i="1" s="1"/>
  <c r="I14" i="1"/>
  <c r="I9" i="1" s="1"/>
  <c r="H14" i="1"/>
  <c r="H9" i="1" s="1"/>
  <c r="G14" i="1"/>
  <c r="G9" i="1" s="1"/>
  <c r="F14" i="1"/>
  <c r="F9" i="1" s="1"/>
  <c r="E14" i="1"/>
  <c r="E9" i="1" s="1"/>
  <c r="D14" i="1"/>
  <c r="D9" i="1" s="1"/>
</calcChain>
</file>

<file path=xl/sharedStrings.xml><?xml version="1.0" encoding="utf-8"?>
<sst xmlns="http://schemas.openxmlformats.org/spreadsheetml/2006/main" count="119" uniqueCount="80">
  <si>
    <t>序号</t>
  </si>
  <si>
    <t>备注</t>
  </si>
  <si>
    <t>特长生
班数</t>
    <phoneticPr fontId="1" type="noConversion"/>
  </si>
  <si>
    <t>特长生
小计</t>
    <phoneticPr fontId="1" type="noConversion"/>
  </si>
  <si>
    <t>办学
性质</t>
    <phoneticPr fontId="1" type="noConversion"/>
  </si>
  <si>
    <t>体育生</t>
    <phoneticPr fontId="1" type="noConversion"/>
  </si>
  <si>
    <t>班数</t>
    <phoneticPr fontId="1" type="noConversion"/>
  </si>
  <si>
    <t>音乐生</t>
    <phoneticPr fontId="1" type="noConversion"/>
  </si>
  <si>
    <t>班数</t>
    <phoneticPr fontId="1" type="noConversion"/>
  </si>
  <si>
    <t>计划数</t>
    <phoneticPr fontId="1" type="noConversion"/>
  </si>
  <si>
    <t>计划数</t>
    <phoneticPr fontId="1" type="noConversion"/>
  </si>
  <si>
    <t>美术生</t>
    <phoneticPr fontId="1" type="noConversion"/>
  </si>
  <si>
    <t>县市区（学校）名称</t>
    <phoneticPr fontId="1" type="noConversion"/>
  </si>
  <si>
    <t>附件：</t>
    <phoneticPr fontId="1" type="noConversion"/>
  </si>
  <si>
    <t>其中：特长生分类、班数、人数</t>
    <phoneticPr fontId="1" type="noConversion"/>
  </si>
  <si>
    <t>其中：特长生</t>
    <phoneticPr fontId="1" type="noConversion"/>
  </si>
  <si>
    <t>统招
人数
合计</t>
    <phoneticPr fontId="1" type="noConversion"/>
  </si>
  <si>
    <t>招收
班数
合计</t>
    <phoneticPr fontId="1" type="noConversion"/>
  </si>
  <si>
    <t>市直小计（3所）</t>
    <phoneticPr fontId="1" type="noConversion"/>
  </si>
  <si>
    <t>陕西省榆林中学</t>
  </si>
  <si>
    <t>公办</t>
  </si>
  <si>
    <t>榆林市第一中学</t>
  </si>
  <si>
    <t>榆林市第二中学</t>
  </si>
  <si>
    <t>榆林市第三中学</t>
  </si>
  <si>
    <t>榆林市第十二中学</t>
  </si>
  <si>
    <t>榆林市镇川中学</t>
  </si>
  <si>
    <t>榆林市第九中学</t>
  </si>
  <si>
    <t>民办</t>
  </si>
  <si>
    <t>榆林正大中学</t>
  </si>
  <si>
    <t>榆林高等专科学校附属中学</t>
  </si>
  <si>
    <t>横山区小计（4所）</t>
  </si>
  <si>
    <t>横山中学</t>
  </si>
  <si>
    <t>横山四中</t>
  </si>
  <si>
    <t>清源中学</t>
  </si>
  <si>
    <t>高专附中横山分校</t>
  </si>
  <si>
    <t>神木中学</t>
    <phoneticPr fontId="1" type="noConversion"/>
  </si>
  <si>
    <t>公办</t>
    <phoneticPr fontId="1" type="noConversion"/>
  </si>
  <si>
    <t>神木市第四中学</t>
    <phoneticPr fontId="1" type="noConversion"/>
  </si>
  <si>
    <t>神木市小计（3所）</t>
    <phoneticPr fontId="1" type="noConversion"/>
  </si>
  <si>
    <t>神木市第七中学</t>
  </si>
  <si>
    <t>榆林市第十中学</t>
    <phoneticPr fontId="1" type="noConversion"/>
  </si>
  <si>
    <t>榆林实验中学</t>
    <phoneticPr fontId="1" type="noConversion"/>
  </si>
  <si>
    <t>榆林高新中学</t>
  </si>
  <si>
    <t>高新区小计（1所）</t>
    <phoneticPr fontId="1" type="noConversion"/>
  </si>
  <si>
    <t>清涧中学</t>
  </si>
  <si>
    <t>清涧县小计（1所）</t>
    <phoneticPr fontId="1" type="noConversion"/>
  </si>
  <si>
    <t>子洲县小计（1所）</t>
    <phoneticPr fontId="1" type="noConversion"/>
  </si>
  <si>
    <t>吴堡中学</t>
  </si>
  <si>
    <t>吴堡县小计（1所）</t>
    <phoneticPr fontId="1" type="noConversion"/>
  </si>
  <si>
    <t>佳县中学</t>
  </si>
  <si>
    <t>佳县小计（1所）</t>
    <phoneticPr fontId="1" type="noConversion"/>
  </si>
  <si>
    <t>米脂中学</t>
  </si>
  <si>
    <t>米脂县小计（1所）</t>
    <phoneticPr fontId="1" type="noConversion"/>
  </si>
  <si>
    <t>绥德中学</t>
  </si>
  <si>
    <t>绥德县第一中学</t>
  </si>
  <si>
    <t>绥德县小计（2所）</t>
    <phoneticPr fontId="1" type="noConversion"/>
  </si>
  <si>
    <t>定边中学</t>
    <phoneticPr fontId="1" type="noConversion"/>
  </si>
  <si>
    <t>公办</t>
    <phoneticPr fontId="1" type="noConversion"/>
  </si>
  <si>
    <t>定边县小计（4所）</t>
    <phoneticPr fontId="1" type="noConversion"/>
  </si>
  <si>
    <t>定边县安边中学</t>
    <phoneticPr fontId="1" type="noConversion"/>
  </si>
  <si>
    <t>定边县第四中学</t>
    <phoneticPr fontId="1" type="noConversion"/>
  </si>
  <si>
    <t>定边县实验中学</t>
    <phoneticPr fontId="1" type="noConversion"/>
  </si>
  <si>
    <t>子洲中学</t>
  </si>
  <si>
    <t>府谷中学</t>
  </si>
  <si>
    <t>府谷三中</t>
  </si>
  <si>
    <t>麻镇中学</t>
  </si>
  <si>
    <t>府谷一中</t>
  </si>
  <si>
    <t>府谷县小计（4所）</t>
    <phoneticPr fontId="1" type="noConversion"/>
  </si>
  <si>
    <t>靖边县小计（3所）</t>
    <phoneticPr fontId="1" type="noConversion"/>
  </si>
  <si>
    <t>靖边中学</t>
    <phoneticPr fontId="1" type="noConversion"/>
  </si>
  <si>
    <t>靖边县第三中学</t>
    <phoneticPr fontId="1" type="noConversion"/>
  </si>
  <si>
    <t>靖边县第七中学</t>
    <phoneticPr fontId="1" type="noConversion"/>
  </si>
  <si>
    <t>榆林市2020年普通高中招生计划表</t>
    <phoneticPr fontId="1" type="noConversion"/>
  </si>
  <si>
    <t>2020年招生计划量</t>
    <phoneticPr fontId="1" type="noConversion"/>
  </si>
  <si>
    <t xml:space="preserve">                                                                   单位：班、人      </t>
    <phoneticPr fontId="1" type="noConversion"/>
  </si>
  <si>
    <t>榆林市合计（37所）</t>
    <phoneticPr fontId="1" type="noConversion"/>
  </si>
  <si>
    <t>榆阳区小计（8所）</t>
    <phoneticPr fontId="1" type="noConversion"/>
  </si>
  <si>
    <t>舞蹈</t>
    <phoneticPr fontId="1" type="noConversion"/>
  </si>
  <si>
    <t>传媒</t>
    <phoneticPr fontId="1" type="noConversion"/>
  </si>
  <si>
    <t>舞蹈班包含体育舞蹈专业；
美术班包含书法专业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</si>
</sst>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4"/>
      <color theme="1"/>
      <name val="黑体"/>
      <family val="3"/>
      <charset val="134"/>
    </font>
    <font>
      <b/>
      <sz val="14"/>
      <color theme="1"/>
      <name val="宋体"/>
      <family val="3"/>
      <charset val="134"/>
      <scheme val="maj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6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7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6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228600</xdr:rowOff>
    </xdr:to>
    <xdr:cxnSp macro="">
      <xdr:nvCxnSpPr>
        <xdr:cNvPr id="7" name="直接连接符 6"/>
        <xdr:cNvCxnSpPr/>
      </xdr:nvCxnSpPr>
      <xdr:spPr>
        <a:xfrm>
          <a:off x="1933575" y="2152650"/>
          <a:ext cx="685800" cy="228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228600</xdr:rowOff>
    </xdr:to>
    <xdr:cxnSp macro="">
      <xdr:nvCxnSpPr>
        <xdr:cNvPr id="6" name="直接连接符 5"/>
        <xdr:cNvCxnSpPr/>
      </xdr:nvCxnSpPr>
      <xdr:spPr>
        <a:xfrm>
          <a:off x="1885950" y="2085975"/>
          <a:ext cx="457200" cy="228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22</xdr:row>
      <xdr:rowOff>228600</xdr:rowOff>
    </xdr:to>
    <xdr:cxnSp macro="">
      <xdr:nvCxnSpPr>
        <xdr:cNvPr id="13" name="直接连接符 12"/>
        <xdr:cNvCxnSpPr/>
      </xdr:nvCxnSpPr>
      <xdr:spPr>
        <a:xfrm>
          <a:off x="1885950" y="2085975"/>
          <a:ext cx="457200" cy="228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27</xdr:row>
      <xdr:rowOff>228600</xdr:rowOff>
    </xdr:to>
    <xdr:cxnSp macro="">
      <xdr:nvCxnSpPr>
        <xdr:cNvPr id="14" name="直接连接符 13"/>
        <xdr:cNvCxnSpPr/>
      </xdr:nvCxnSpPr>
      <xdr:spPr>
        <a:xfrm>
          <a:off x="1885950" y="2085975"/>
          <a:ext cx="457200" cy="228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58</xdr:row>
      <xdr:rowOff>0</xdr:rowOff>
    </xdr:from>
    <xdr:to>
      <xdr:col>3</xdr:col>
      <xdr:colOff>0</xdr:colOff>
      <xdr:row>59</xdr:row>
      <xdr:rowOff>0</xdr:rowOff>
    </xdr:to>
    <xdr:cxnSp macro="">
      <xdr:nvCxnSpPr>
        <xdr:cNvPr id="17" name="直接连接符 16"/>
        <xdr:cNvCxnSpPr/>
      </xdr:nvCxnSpPr>
      <xdr:spPr>
        <a:xfrm>
          <a:off x="1905000" y="10077450"/>
          <a:ext cx="457200" cy="171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54</xdr:row>
      <xdr:rowOff>0</xdr:rowOff>
    </xdr:from>
    <xdr:to>
      <xdr:col>3</xdr:col>
      <xdr:colOff>0</xdr:colOff>
      <xdr:row>55</xdr:row>
      <xdr:rowOff>0</xdr:rowOff>
    </xdr:to>
    <xdr:cxnSp macro="">
      <xdr:nvCxnSpPr>
        <xdr:cNvPr id="19" name="直接连接符 18"/>
        <xdr:cNvCxnSpPr/>
      </xdr:nvCxnSpPr>
      <xdr:spPr>
        <a:xfrm>
          <a:off x="1905000" y="10077450"/>
          <a:ext cx="457200" cy="171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56</xdr:row>
      <xdr:rowOff>0</xdr:rowOff>
    </xdr:from>
    <xdr:to>
      <xdr:col>3</xdr:col>
      <xdr:colOff>0</xdr:colOff>
      <xdr:row>57</xdr:row>
      <xdr:rowOff>0</xdr:rowOff>
    </xdr:to>
    <xdr:cxnSp macro="">
      <xdr:nvCxnSpPr>
        <xdr:cNvPr id="21" name="直接连接符 20"/>
        <xdr:cNvCxnSpPr/>
      </xdr:nvCxnSpPr>
      <xdr:spPr>
        <a:xfrm>
          <a:off x="1905000" y="9220200"/>
          <a:ext cx="457200" cy="171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53</xdr:row>
      <xdr:rowOff>0</xdr:rowOff>
    </xdr:to>
    <xdr:cxnSp macro="">
      <xdr:nvCxnSpPr>
        <xdr:cNvPr id="23" name="直接连接符 22"/>
        <xdr:cNvCxnSpPr/>
      </xdr:nvCxnSpPr>
      <xdr:spPr>
        <a:xfrm>
          <a:off x="1905000" y="9220200"/>
          <a:ext cx="457200" cy="171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51</xdr:row>
      <xdr:rowOff>0</xdr:rowOff>
    </xdr:to>
    <xdr:cxnSp macro="">
      <xdr:nvCxnSpPr>
        <xdr:cNvPr id="25" name="直接连接符 24"/>
        <xdr:cNvCxnSpPr/>
      </xdr:nvCxnSpPr>
      <xdr:spPr>
        <a:xfrm>
          <a:off x="1905000" y="9220200"/>
          <a:ext cx="457200" cy="171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49</xdr:row>
      <xdr:rowOff>0</xdr:rowOff>
    </xdr:to>
    <xdr:cxnSp macro="">
      <xdr:nvCxnSpPr>
        <xdr:cNvPr id="27" name="直接连接符 26"/>
        <xdr:cNvCxnSpPr/>
      </xdr:nvCxnSpPr>
      <xdr:spPr>
        <a:xfrm>
          <a:off x="1905000" y="9220200"/>
          <a:ext cx="457200" cy="171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228600</xdr:rowOff>
    </xdr:to>
    <xdr:cxnSp macro="">
      <xdr:nvCxnSpPr>
        <xdr:cNvPr id="30" name="直接连接符 29"/>
        <xdr:cNvCxnSpPr/>
      </xdr:nvCxnSpPr>
      <xdr:spPr>
        <a:xfrm>
          <a:off x="1371600" y="2428875"/>
          <a:ext cx="352425" cy="228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40</xdr:row>
      <xdr:rowOff>0</xdr:rowOff>
    </xdr:from>
    <xdr:to>
      <xdr:col>3</xdr:col>
      <xdr:colOff>0</xdr:colOff>
      <xdr:row>40</xdr:row>
      <xdr:rowOff>228600</xdr:rowOff>
    </xdr:to>
    <xdr:cxnSp macro="">
      <xdr:nvCxnSpPr>
        <xdr:cNvPr id="32" name="直接连接符 31"/>
        <xdr:cNvCxnSpPr/>
      </xdr:nvCxnSpPr>
      <xdr:spPr>
        <a:xfrm>
          <a:off x="1285875" y="2266950"/>
          <a:ext cx="457200" cy="228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31</xdr:row>
      <xdr:rowOff>228600</xdr:rowOff>
    </xdr:to>
    <xdr:cxnSp macro="">
      <xdr:nvCxnSpPr>
        <xdr:cNvPr id="36" name="直接连接符 35"/>
        <xdr:cNvCxnSpPr/>
      </xdr:nvCxnSpPr>
      <xdr:spPr>
        <a:xfrm>
          <a:off x="1905000" y="5791200"/>
          <a:ext cx="457200" cy="171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228600</xdr:rowOff>
    </xdr:to>
    <xdr:cxnSp macro="">
      <xdr:nvCxnSpPr>
        <xdr:cNvPr id="39" name="直接连接符 38"/>
        <xdr:cNvCxnSpPr/>
      </xdr:nvCxnSpPr>
      <xdr:spPr>
        <a:xfrm>
          <a:off x="1905000" y="6477000"/>
          <a:ext cx="457200" cy="171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workbookViewId="0">
      <selection activeCell="T13" sqref="T13"/>
    </sheetView>
  </sheetViews>
  <sheetFormatPr defaultRowHeight="13.5"/>
  <cols>
    <col min="1" max="1" width="5.75" customWidth="1"/>
    <col min="2" max="2" width="25.875" customWidth="1"/>
    <col min="3" max="3" width="7.75" customWidth="1"/>
    <col min="4" max="4" width="5.625" customWidth="1"/>
    <col min="5" max="5" width="6.75" customWidth="1"/>
    <col min="6" max="6" width="7.25" customWidth="1"/>
    <col min="7" max="7" width="7.5" customWidth="1"/>
    <col min="8" max="8" width="5.375" customWidth="1"/>
    <col min="9" max="9" width="7.75" customWidth="1"/>
    <col min="10" max="10" width="5.5" customWidth="1"/>
    <col min="11" max="11" width="7.375" customWidth="1"/>
    <col min="12" max="12" width="5.75" customWidth="1"/>
    <col min="13" max="13" width="7.125" customWidth="1"/>
    <col min="14" max="14" width="5.5" customWidth="1"/>
    <col min="15" max="15" width="7.25" customWidth="1"/>
    <col min="16" max="16" width="5.375" customWidth="1"/>
    <col min="17" max="17" width="7.25" customWidth="1"/>
    <col min="18" max="18" width="23.375" customWidth="1"/>
  </cols>
  <sheetData>
    <row r="1" spans="1:18" ht="18.75">
      <c r="A1" s="51" t="s">
        <v>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28.5">
      <c r="A2" s="52" t="s">
        <v>72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25.5" customHeight="1">
      <c r="A3" s="53" t="s">
        <v>74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25.5" customHeight="1">
      <c r="A4" s="56" t="s">
        <v>0</v>
      </c>
      <c r="B4" s="56" t="s">
        <v>12</v>
      </c>
      <c r="C4" s="46" t="s">
        <v>4</v>
      </c>
      <c r="D4" s="57" t="s">
        <v>73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6" t="s">
        <v>1</v>
      </c>
    </row>
    <row r="5" spans="1:18" ht="14.25" customHeight="1">
      <c r="A5" s="47"/>
      <c r="B5" s="47"/>
      <c r="C5" s="47"/>
      <c r="D5" s="46" t="s">
        <v>17</v>
      </c>
      <c r="E5" s="46" t="s">
        <v>16</v>
      </c>
      <c r="F5" s="49" t="s">
        <v>15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47"/>
    </row>
    <row r="6" spans="1:18" ht="18.75" customHeight="1">
      <c r="A6" s="47"/>
      <c r="B6" s="47"/>
      <c r="C6" s="47"/>
      <c r="D6" s="54"/>
      <c r="E6" s="47"/>
      <c r="F6" s="46" t="s">
        <v>2</v>
      </c>
      <c r="G6" s="46" t="s">
        <v>3</v>
      </c>
      <c r="H6" s="49" t="s">
        <v>14</v>
      </c>
      <c r="I6" s="59"/>
      <c r="J6" s="59"/>
      <c r="K6" s="59"/>
      <c r="L6" s="59"/>
      <c r="M6" s="59"/>
      <c r="N6" s="59"/>
      <c r="O6" s="59"/>
      <c r="P6" s="59"/>
      <c r="Q6" s="59"/>
      <c r="R6" s="47"/>
    </row>
    <row r="7" spans="1:18" ht="18.75" customHeight="1">
      <c r="A7" s="47"/>
      <c r="B7" s="47"/>
      <c r="C7" s="47"/>
      <c r="D7" s="54"/>
      <c r="E7" s="47"/>
      <c r="F7" s="54"/>
      <c r="G7" s="54"/>
      <c r="H7" s="49" t="s">
        <v>5</v>
      </c>
      <c r="I7" s="50"/>
      <c r="J7" s="49" t="s">
        <v>7</v>
      </c>
      <c r="K7" s="50"/>
      <c r="L7" s="49" t="s">
        <v>77</v>
      </c>
      <c r="M7" s="50"/>
      <c r="N7" s="49" t="s">
        <v>78</v>
      </c>
      <c r="O7" s="50"/>
      <c r="P7" s="49" t="s">
        <v>11</v>
      </c>
      <c r="Q7" s="59"/>
      <c r="R7" s="47"/>
    </row>
    <row r="8" spans="1:18" ht="14.25" customHeight="1">
      <c r="A8" s="48"/>
      <c r="B8" s="48"/>
      <c r="C8" s="48"/>
      <c r="D8" s="55"/>
      <c r="E8" s="48"/>
      <c r="F8" s="48"/>
      <c r="G8" s="48"/>
      <c r="H8" s="7" t="s">
        <v>6</v>
      </c>
      <c r="I8" s="7" t="s">
        <v>10</v>
      </c>
      <c r="J8" s="7" t="s">
        <v>8</v>
      </c>
      <c r="K8" s="7" t="s">
        <v>9</v>
      </c>
      <c r="L8" s="7" t="s">
        <v>6</v>
      </c>
      <c r="M8" s="7" t="s">
        <v>9</v>
      </c>
      <c r="N8" s="7" t="s">
        <v>6</v>
      </c>
      <c r="O8" s="7" t="s">
        <v>9</v>
      </c>
      <c r="P8" s="7" t="s">
        <v>8</v>
      </c>
      <c r="Q8" s="39" t="s">
        <v>9</v>
      </c>
      <c r="R8" s="48"/>
    </row>
    <row r="9" spans="1:18" ht="20.25" customHeight="1">
      <c r="A9" s="18"/>
      <c r="B9" s="23" t="s">
        <v>75</v>
      </c>
      <c r="C9" s="18"/>
      <c r="D9" s="17">
        <f>D10+D14+D23+D28+D32+D37+D41+D46+D49+D51+D53+D55+D57+D59</f>
        <v>445</v>
      </c>
      <c r="E9" s="18">
        <f>E10+E14+E23+E28+E32+E37+E41+E46+E49+E51+E53+E55+E57+E59</f>
        <v>20613</v>
      </c>
      <c r="F9" s="18">
        <f>F10+F14+F23+F28+F37+F41+F51+F55+F57+F59</f>
        <v>29</v>
      </c>
      <c r="G9" s="18">
        <f>G10+G14+G23+G28+G37+G41+G51+G55+G57+G59</f>
        <v>1080</v>
      </c>
      <c r="H9" s="7">
        <f>H14+H28+H37+H41+H51+H55+H57+H59</f>
        <v>9</v>
      </c>
      <c r="I9" s="7">
        <f>I10+I14+I28+I37+I41+I51+I55+I57+I59</f>
        <v>355</v>
      </c>
      <c r="J9" s="7">
        <f>J14+J23+J28+J37+J41</f>
        <v>7</v>
      </c>
      <c r="K9" s="7">
        <f>K10+K14+K23+K28+K37+K41</f>
        <v>260</v>
      </c>
      <c r="L9" s="15">
        <v>1</v>
      </c>
      <c r="M9" s="15">
        <v>40</v>
      </c>
      <c r="N9" s="15">
        <v>1</v>
      </c>
      <c r="O9" s="15">
        <v>40</v>
      </c>
      <c r="P9" s="7">
        <f>P14+P23+P28+P37+P41+P55+P57</f>
        <v>10</v>
      </c>
      <c r="Q9" s="7">
        <f>Q10+Q14+Q23+Q28+Q37+Q41+Q55+Q57</f>
        <v>385</v>
      </c>
      <c r="R9" s="18"/>
    </row>
    <row r="10" spans="1:18" ht="20.25" customHeight="1">
      <c r="A10" s="1"/>
      <c r="B10" s="24" t="s">
        <v>18</v>
      </c>
      <c r="C10" s="1"/>
      <c r="D10" s="15">
        <v>41</v>
      </c>
      <c r="E10" s="15">
        <v>1855</v>
      </c>
      <c r="F10" s="15">
        <v>1</v>
      </c>
      <c r="G10" s="21">
        <v>40</v>
      </c>
      <c r="H10" s="21"/>
      <c r="I10" s="21">
        <v>15</v>
      </c>
      <c r="J10" s="21"/>
      <c r="K10" s="21">
        <v>10</v>
      </c>
      <c r="L10" s="21"/>
      <c r="M10" s="21"/>
      <c r="N10" s="21"/>
      <c r="O10" s="21"/>
      <c r="P10" s="21"/>
      <c r="Q10" s="21">
        <v>15</v>
      </c>
      <c r="R10" s="1"/>
    </row>
    <row r="11" spans="1:18" ht="20.25" customHeight="1">
      <c r="A11" s="2">
        <v>1</v>
      </c>
      <c r="B11" s="8" t="s">
        <v>19</v>
      </c>
      <c r="C11" s="6" t="s">
        <v>20</v>
      </c>
      <c r="D11" s="6">
        <v>25</v>
      </c>
      <c r="E11" s="6">
        <v>1100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1"/>
    </row>
    <row r="12" spans="1:18" ht="20.25" customHeight="1">
      <c r="A12" s="2">
        <v>2</v>
      </c>
      <c r="B12" s="4" t="s">
        <v>41</v>
      </c>
      <c r="C12" s="5" t="s">
        <v>20</v>
      </c>
      <c r="D12" s="20">
        <v>8</v>
      </c>
      <c r="E12" s="20">
        <v>355</v>
      </c>
      <c r="F12" s="20">
        <v>1</v>
      </c>
      <c r="G12" s="20">
        <v>40</v>
      </c>
      <c r="H12" s="20"/>
      <c r="I12" s="20">
        <v>15</v>
      </c>
      <c r="J12" s="20"/>
      <c r="K12" s="20">
        <v>10</v>
      </c>
      <c r="L12" s="20"/>
      <c r="M12" s="20"/>
      <c r="N12" s="20"/>
      <c r="O12" s="20"/>
      <c r="P12" s="20"/>
      <c r="Q12" s="20">
        <v>15</v>
      </c>
      <c r="R12" s="19"/>
    </row>
    <row r="13" spans="1:18" ht="20.25" customHeight="1">
      <c r="A13" s="2">
        <v>3</v>
      </c>
      <c r="B13" s="4" t="s">
        <v>40</v>
      </c>
      <c r="C13" s="5" t="s">
        <v>20</v>
      </c>
      <c r="D13" s="5">
        <v>8</v>
      </c>
      <c r="E13" s="5">
        <v>400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"/>
    </row>
    <row r="14" spans="1:18" ht="20.25" customHeight="1">
      <c r="A14" s="2"/>
      <c r="B14" s="24" t="s">
        <v>76</v>
      </c>
      <c r="C14" s="2"/>
      <c r="D14" s="15">
        <f t="shared" ref="D14:Q14" si="0">SUM(D15:D22)</f>
        <v>91</v>
      </c>
      <c r="E14" s="15">
        <f t="shared" si="0"/>
        <v>4440</v>
      </c>
      <c r="F14" s="15">
        <f t="shared" si="0"/>
        <v>11</v>
      </c>
      <c r="G14" s="15">
        <f t="shared" si="0"/>
        <v>440</v>
      </c>
      <c r="H14" s="15">
        <f t="shared" si="0"/>
        <v>3</v>
      </c>
      <c r="I14" s="15">
        <f t="shared" si="0"/>
        <v>120</v>
      </c>
      <c r="J14" s="15">
        <f t="shared" si="0"/>
        <v>2</v>
      </c>
      <c r="K14" s="15">
        <f t="shared" si="0"/>
        <v>80</v>
      </c>
      <c r="L14" s="15">
        <v>1</v>
      </c>
      <c r="M14" s="15">
        <v>40</v>
      </c>
      <c r="N14" s="15">
        <v>1</v>
      </c>
      <c r="O14" s="15">
        <v>40</v>
      </c>
      <c r="P14" s="15">
        <f t="shared" si="0"/>
        <v>4</v>
      </c>
      <c r="Q14" s="15">
        <f t="shared" si="0"/>
        <v>160</v>
      </c>
      <c r="R14" s="3"/>
    </row>
    <row r="15" spans="1:18" ht="20.25" customHeight="1">
      <c r="A15" s="2">
        <v>1</v>
      </c>
      <c r="B15" s="25" t="s">
        <v>21</v>
      </c>
      <c r="C15" s="2" t="s">
        <v>20</v>
      </c>
      <c r="D15" s="2">
        <v>24</v>
      </c>
      <c r="E15" s="2">
        <v>1200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/>
      <c r="M15" s="2"/>
      <c r="N15" s="2"/>
      <c r="O15" s="2"/>
      <c r="P15" s="2">
        <v>0</v>
      </c>
      <c r="Q15" s="2">
        <v>0</v>
      </c>
      <c r="R15" s="1"/>
    </row>
    <row r="16" spans="1:18" s="45" customFormat="1" ht="29.25" customHeight="1">
      <c r="A16" s="40">
        <v>2</v>
      </c>
      <c r="B16" s="44" t="s">
        <v>22</v>
      </c>
      <c r="C16" s="43" t="s">
        <v>20</v>
      </c>
      <c r="D16" s="43">
        <v>16</v>
      </c>
      <c r="E16" s="43">
        <v>720</v>
      </c>
      <c r="F16" s="43">
        <v>8</v>
      </c>
      <c r="G16" s="43">
        <v>320</v>
      </c>
      <c r="H16" s="43">
        <v>1</v>
      </c>
      <c r="I16" s="43">
        <v>40</v>
      </c>
      <c r="J16" s="43">
        <v>2</v>
      </c>
      <c r="K16" s="43">
        <v>80</v>
      </c>
      <c r="L16" s="43">
        <v>1</v>
      </c>
      <c r="M16" s="43">
        <v>40</v>
      </c>
      <c r="N16" s="43">
        <v>1</v>
      </c>
      <c r="O16" s="43">
        <v>40</v>
      </c>
      <c r="P16" s="43">
        <v>3</v>
      </c>
      <c r="Q16" s="43">
        <v>120</v>
      </c>
      <c r="R16" s="60" t="s">
        <v>79</v>
      </c>
    </row>
    <row r="17" spans="1:18" ht="20.25" customHeight="1">
      <c r="A17" s="2">
        <v>3</v>
      </c>
      <c r="B17" s="8" t="s">
        <v>23</v>
      </c>
      <c r="C17" s="2" t="s">
        <v>20</v>
      </c>
      <c r="D17" s="2">
        <v>16</v>
      </c>
      <c r="E17" s="2">
        <v>800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/>
      <c r="M17" s="2"/>
      <c r="N17" s="2"/>
      <c r="O17" s="2"/>
      <c r="P17" s="2">
        <v>0</v>
      </c>
      <c r="Q17" s="2">
        <v>0</v>
      </c>
      <c r="R17" s="1"/>
    </row>
    <row r="18" spans="1:18" ht="20.25" customHeight="1">
      <c r="A18" s="2">
        <v>4</v>
      </c>
      <c r="B18" s="8" t="s">
        <v>24</v>
      </c>
      <c r="C18" s="6" t="s">
        <v>20</v>
      </c>
      <c r="D18" s="10">
        <v>10</v>
      </c>
      <c r="E18" s="2">
        <v>500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/>
      <c r="M18" s="2"/>
      <c r="N18" s="2"/>
      <c r="O18" s="2"/>
      <c r="P18" s="2">
        <v>0</v>
      </c>
      <c r="Q18" s="2">
        <v>0</v>
      </c>
      <c r="R18" s="1"/>
    </row>
    <row r="19" spans="1:18" ht="20.25" customHeight="1">
      <c r="A19" s="2">
        <v>5</v>
      </c>
      <c r="B19" s="8" t="s">
        <v>25</v>
      </c>
      <c r="C19" s="11" t="s">
        <v>20</v>
      </c>
      <c r="D19" s="11">
        <v>2</v>
      </c>
      <c r="E19" s="11">
        <v>100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/>
      <c r="M19" s="11"/>
      <c r="N19" s="11"/>
      <c r="O19" s="11"/>
      <c r="P19" s="11">
        <v>0</v>
      </c>
      <c r="Q19" s="11">
        <v>0</v>
      </c>
      <c r="R19" s="1"/>
    </row>
    <row r="20" spans="1:18" ht="20.25" customHeight="1">
      <c r="A20" s="2">
        <v>6</v>
      </c>
      <c r="B20" s="26" t="s">
        <v>26</v>
      </c>
      <c r="C20" s="11" t="s">
        <v>27</v>
      </c>
      <c r="D20" s="2">
        <v>8</v>
      </c>
      <c r="E20" s="2">
        <v>380</v>
      </c>
      <c r="F20" s="2">
        <v>2</v>
      </c>
      <c r="G20" s="12">
        <v>80</v>
      </c>
      <c r="H20" s="12">
        <v>1</v>
      </c>
      <c r="I20" s="12">
        <v>40</v>
      </c>
      <c r="J20" s="12">
        <v>0</v>
      </c>
      <c r="K20" s="12">
        <v>0</v>
      </c>
      <c r="L20" s="12"/>
      <c r="M20" s="12"/>
      <c r="N20" s="12"/>
      <c r="O20" s="12"/>
      <c r="P20" s="12">
        <v>1</v>
      </c>
      <c r="Q20" s="12">
        <v>40</v>
      </c>
      <c r="R20" s="1"/>
    </row>
    <row r="21" spans="1:18" ht="20.25" customHeight="1">
      <c r="A21" s="2">
        <v>7</v>
      </c>
      <c r="B21" s="26" t="s">
        <v>28</v>
      </c>
      <c r="C21" s="11" t="s">
        <v>27</v>
      </c>
      <c r="D21" s="2">
        <v>3</v>
      </c>
      <c r="E21" s="2">
        <v>140</v>
      </c>
      <c r="F21" s="2">
        <v>1</v>
      </c>
      <c r="G21" s="12">
        <v>40</v>
      </c>
      <c r="H21" s="12">
        <v>1</v>
      </c>
      <c r="I21" s="12">
        <v>40</v>
      </c>
      <c r="J21" s="12">
        <v>0</v>
      </c>
      <c r="K21" s="12">
        <v>0</v>
      </c>
      <c r="L21" s="12"/>
      <c r="M21" s="12"/>
      <c r="N21" s="12"/>
      <c r="O21" s="12"/>
      <c r="P21" s="12">
        <v>0</v>
      </c>
      <c r="Q21" s="12">
        <v>0</v>
      </c>
      <c r="R21" s="1"/>
    </row>
    <row r="22" spans="1:18" ht="20.25" customHeight="1">
      <c r="A22" s="2">
        <v>8</v>
      </c>
      <c r="B22" s="26" t="s">
        <v>29</v>
      </c>
      <c r="C22" s="9" t="s">
        <v>27</v>
      </c>
      <c r="D22" s="12">
        <v>12</v>
      </c>
      <c r="E22" s="12">
        <v>600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/>
      <c r="M22" s="12"/>
      <c r="N22" s="12"/>
      <c r="O22" s="12"/>
      <c r="P22" s="12">
        <v>0</v>
      </c>
      <c r="Q22" s="12">
        <v>0</v>
      </c>
      <c r="R22" s="1"/>
    </row>
    <row r="23" spans="1:18" ht="20.25" customHeight="1">
      <c r="A23" s="1"/>
      <c r="B23" s="24" t="s">
        <v>30</v>
      </c>
      <c r="C23" s="15"/>
      <c r="D23" s="15">
        <v>28</v>
      </c>
      <c r="E23" s="15">
        <v>1360</v>
      </c>
      <c r="F23" s="15">
        <v>2</v>
      </c>
      <c r="G23" s="15">
        <v>80</v>
      </c>
      <c r="H23" s="15">
        <v>0</v>
      </c>
      <c r="I23" s="15">
        <v>0</v>
      </c>
      <c r="J23" s="15">
        <v>1</v>
      </c>
      <c r="K23" s="15">
        <v>40</v>
      </c>
      <c r="L23" s="15"/>
      <c r="M23" s="15"/>
      <c r="N23" s="15"/>
      <c r="O23" s="15"/>
      <c r="P23" s="15">
        <v>1</v>
      </c>
      <c r="Q23" s="15">
        <v>40</v>
      </c>
      <c r="R23" s="15"/>
    </row>
    <row r="24" spans="1:18" ht="20.25" customHeight="1">
      <c r="A24" s="2">
        <v>1</v>
      </c>
      <c r="B24" s="8" t="s">
        <v>31</v>
      </c>
      <c r="C24" s="6" t="s">
        <v>20</v>
      </c>
      <c r="D24" s="2">
        <v>14</v>
      </c>
      <c r="E24" s="2">
        <v>700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/>
      <c r="M24" s="2"/>
      <c r="N24" s="2"/>
      <c r="O24" s="2"/>
      <c r="P24" s="2">
        <v>0</v>
      </c>
      <c r="Q24" s="2">
        <v>0</v>
      </c>
      <c r="R24" s="2"/>
    </row>
    <row r="25" spans="1:18" ht="20.25" customHeight="1">
      <c r="A25" s="2">
        <v>2</v>
      </c>
      <c r="B25" s="8" t="s">
        <v>32</v>
      </c>
      <c r="C25" s="6" t="s">
        <v>20</v>
      </c>
      <c r="D25" s="2">
        <v>7</v>
      </c>
      <c r="E25" s="2">
        <v>330</v>
      </c>
      <c r="F25" s="2">
        <v>2</v>
      </c>
      <c r="G25" s="2">
        <v>80</v>
      </c>
      <c r="H25" s="2">
        <v>0</v>
      </c>
      <c r="I25" s="2">
        <v>0</v>
      </c>
      <c r="J25" s="2">
        <v>1</v>
      </c>
      <c r="K25" s="2">
        <v>40</v>
      </c>
      <c r="L25" s="2"/>
      <c r="M25" s="2"/>
      <c r="N25" s="2"/>
      <c r="O25" s="2"/>
      <c r="P25" s="2">
        <v>1</v>
      </c>
      <c r="Q25" s="2">
        <v>40</v>
      </c>
      <c r="R25" s="2"/>
    </row>
    <row r="26" spans="1:18" ht="20.25" customHeight="1">
      <c r="A26" s="2">
        <v>3</v>
      </c>
      <c r="B26" s="13" t="s">
        <v>33</v>
      </c>
      <c r="C26" s="6" t="s">
        <v>27</v>
      </c>
      <c r="D26" s="2">
        <v>5</v>
      </c>
      <c r="E26" s="2">
        <v>250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/>
      <c r="M26" s="2"/>
      <c r="N26" s="2"/>
      <c r="O26" s="2"/>
      <c r="P26" s="2">
        <v>0</v>
      </c>
      <c r="Q26" s="2">
        <v>0</v>
      </c>
      <c r="R26" s="2"/>
    </row>
    <row r="27" spans="1:18" ht="20.25" customHeight="1">
      <c r="A27" s="2">
        <v>4</v>
      </c>
      <c r="B27" s="27" t="s">
        <v>34</v>
      </c>
      <c r="C27" s="6" t="s">
        <v>27</v>
      </c>
      <c r="D27" s="2">
        <v>2</v>
      </c>
      <c r="E27" s="2">
        <v>80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/>
      <c r="M27" s="2"/>
      <c r="N27" s="2"/>
      <c r="O27" s="2"/>
      <c r="P27" s="2">
        <v>0</v>
      </c>
      <c r="Q27" s="2">
        <v>0</v>
      </c>
      <c r="R27" s="2"/>
    </row>
    <row r="28" spans="1:18" ht="20.25" customHeight="1">
      <c r="A28" s="2"/>
      <c r="B28" s="24" t="s">
        <v>38</v>
      </c>
      <c r="C28" s="2"/>
      <c r="D28" s="16">
        <f t="shared" ref="D28" si="1">D29+D30+D31</f>
        <v>54</v>
      </c>
      <c r="E28" s="16">
        <v>2300</v>
      </c>
      <c r="F28" s="16">
        <v>3</v>
      </c>
      <c r="G28" s="16">
        <v>100</v>
      </c>
      <c r="H28" s="16">
        <v>1</v>
      </c>
      <c r="I28" s="16">
        <v>40</v>
      </c>
      <c r="J28" s="16">
        <v>1</v>
      </c>
      <c r="K28" s="16">
        <v>30</v>
      </c>
      <c r="L28" s="16"/>
      <c r="M28" s="16"/>
      <c r="N28" s="16"/>
      <c r="O28" s="16"/>
      <c r="P28" s="16">
        <v>1</v>
      </c>
      <c r="Q28" s="16">
        <v>30</v>
      </c>
      <c r="R28" s="1"/>
    </row>
    <row r="29" spans="1:18" ht="20.25" customHeight="1">
      <c r="A29" s="2">
        <v>1</v>
      </c>
      <c r="B29" s="4" t="s">
        <v>35</v>
      </c>
      <c r="C29" s="14" t="s">
        <v>36</v>
      </c>
      <c r="D29" s="14">
        <v>18</v>
      </c>
      <c r="E29" s="14">
        <v>800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0.25" customHeight="1">
      <c r="A30" s="2">
        <v>2</v>
      </c>
      <c r="B30" s="4" t="s">
        <v>37</v>
      </c>
      <c r="C30" s="14" t="s">
        <v>36</v>
      </c>
      <c r="D30" s="14">
        <v>18</v>
      </c>
      <c r="E30" s="14">
        <v>800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0.25" customHeight="1">
      <c r="A31" s="2">
        <v>3</v>
      </c>
      <c r="B31" s="28" t="s">
        <v>39</v>
      </c>
      <c r="C31" s="14" t="s">
        <v>20</v>
      </c>
      <c r="D31" s="14">
        <v>18</v>
      </c>
      <c r="E31" s="14">
        <v>700</v>
      </c>
      <c r="F31" s="14">
        <v>3</v>
      </c>
      <c r="G31" s="14">
        <v>100</v>
      </c>
      <c r="H31" s="14">
        <v>1</v>
      </c>
      <c r="I31" s="14">
        <v>40</v>
      </c>
      <c r="J31" s="14">
        <v>1</v>
      </c>
      <c r="K31" s="14">
        <v>30</v>
      </c>
      <c r="L31" s="14"/>
      <c r="M31" s="14"/>
      <c r="N31" s="14"/>
      <c r="O31" s="14"/>
      <c r="P31" s="14">
        <v>1</v>
      </c>
      <c r="Q31" s="14">
        <v>30</v>
      </c>
      <c r="R31" s="14"/>
    </row>
    <row r="32" spans="1:18" ht="20.25" customHeight="1">
      <c r="A32" s="2"/>
      <c r="B32" s="24" t="s">
        <v>67</v>
      </c>
      <c r="C32" s="2"/>
      <c r="D32" s="16">
        <v>36</v>
      </c>
      <c r="E32" s="16">
        <v>1500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0.25" customHeight="1">
      <c r="A33" s="2">
        <v>1</v>
      </c>
      <c r="B33" s="4" t="s">
        <v>63</v>
      </c>
      <c r="C33" s="31" t="s">
        <v>20</v>
      </c>
      <c r="D33" s="10">
        <v>20</v>
      </c>
      <c r="E33" s="10">
        <v>800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20.25" customHeight="1">
      <c r="A34" s="2">
        <v>2</v>
      </c>
      <c r="B34" s="4" t="s">
        <v>64</v>
      </c>
      <c r="C34" s="31" t="s">
        <v>20</v>
      </c>
      <c r="D34" s="10">
        <v>8</v>
      </c>
      <c r="E34" s="10">
        <v>350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0.25" customHeight="1">
      <c r="A35" s="2">
        <v>3</v>
      </c>
      <c r="B35" s="28" t="s">
        <v>65</v>
      </c>
      <c r="C35" s="31" t="s">
        <v>20</v>
      </c>
      <c r="D35" s="10">
        <v>2</v>
      </c>
      <c r="E35" s="10">
        <v>90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0.25" customHeight="1">
      <c r="A36" s="2">
        <v>4</v>
      </c>
      <c r="B36" s="4" t="s">
        <v>66</v>
      </c>
      <c r="C36" s="31" t="s">
        <v>20</v>
      </c>
      <c r="D36" s="10">
        <v>6</v>
      </c>
      <c r="E36" s="10">
        <v>260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0.25" customHeight="1">
      <c r="A37" s="2"/>
      <c r="B37" s="24" t="s">
        <v>68</v>
      </c>
      <c r="C37" s="2"/>
      <c r="D37" s="35">
        <v>62</v>
      </c>
      <c r="E37" s="35">
        <v>2990</v>
      </c>
      <c r="F37" s="35">
        <v>6</v>
      </c>
      <c r="G37" s="35">
        <v>240</v>
      </c>
      <c r="H37" s="35">
        <v>2</v>
      </c>
      <c r="I37" s="35">
        <v>80</v>
      </c>
      <c r="J37" s="35">
        <v>2</v>
      </c>
      <c r="K37" s="35">
        <v>80</v>
      </c>
      <c r="L37" s="35"/>
      <c r="M37" s="35"/>
      <c r="N37" s="35"/>
      <c r="O37" s="35"/>
      <c r="P37" s="35">
        <v>2</v>
      </c>
      <c r="Q37" s="35">
        <v>80</v>
      </c>
      <c r="R37" s="14"/>
    </row>
    <row r="38" spans="1:18" ht="20.25" customHeight="1">
      <c r="A38" s="2">
        <v>1</v>
      </c>
      <c r="B38" s="36" t="s">
        <v>69</v>
      </c>
      <c r="C38" s="6" t="s">
        <v>20</v>
      </c>
      <c r="D38" s="32">
        <v>26</v>
      </c>
      <c r="E38" s="32">
        <v>1300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0.25" customHeight="1">
      <c r="A39" s="2">
        <v>2</v>
      </c>
      <c r="B39" s="34" t="s">
        <v>70</v>
      </c>
      <c r="C39" s="6" t="s">
        <v>20</v>
      </c>
      <c r="D39" s="33">
        <v>20</v>
      </c>
      <c r="E39" s="33">
        <v>970</v>
      </c>
      <c r="F39" s="33">
        <v>3</v>
      </c>
      <c r="G39" s="33">
        <v>120</v>
      </c>
      <c r="H39" s="33">
        <v>1</v>
      </c>
      <c r="I39" s="33">
        <v>40</v>
      </c>
      <c r="J39" s="33">
        <v>1</v>
      </c>
      <c r="K39" s="33">
        <v>40</v>
      </c>
      <c r="L39" s="33"/>
      <c r="M39" s="33"/>
      <c r="N39" s="33"/>
      <c r="O39" s="33"/>
      <c r="P39" s="33">
        <v>1</v>
      </c>
      <c r="Q39" s="33">
        <v>40</v>
      </c>
      <c r="R39" s="14"/>
    </row>
    <row r="40" spans="1:18" ht="20.25" customHeight="1">
      <c r="A40" s="2">
        <v>3</v>
      </c>
      <c r="B40" s="34" t="s">
        <v>71</v>
      </c>
      <c r="C40" s="6" t="s">
        <v>27</v>
      </c>
      <c r="D40" s="33">
        <v>16</v>
      </c>
      <c r="E40" s="33">
        <v>720</v>
      </c>
      <c r="F40" s="33">
        <v>3</v>
      </c>
      <c r="G40" s="33">
        <v>120</v>
      </c>
      <c r="H40" s="33">
        <v>1</v>
      </c>
      <c r="I40" s="33">
        <v>40</v>
      </c>
      <c r="J40" s="33">
        <v>1</v>
      </c>
      <c r="K40" s="33">
        <v>40</v>
      </c>
      <c r="L40" s="33"/>
      <c r="M40" s="33"/>
      <c r="N40" s="33"/>
      <c r="O40" s="33"/>
      <c r="P40" s="33">
        <v>1</v>
      </c>
      <c r="Q40" s="33">
        <v>40</v>
      </c>
      <c r="R40" s="14"/>
    </row>
    <row r="41" spans="1:18" ht="20.25" customHeight="1">
      <c r="A41" s="2"/>
      <c r="B41" s="24" t="s">
        <v>58</v>
      </c>
      <c r="C41" s="2"/>
      <c r="D41" s="15">
        <v>42</v>
      </c>
      <c r="E41" s="15">
        <v>1838</v>
      </c>
      <c r="F41" s="15">
        <v>3</v>
      </c>
      <c r="G41" s="15">
        <v>60</v>
      </c>
      <c r="H41" s="15">
        <v>1</v>
      </c>
      <c r="I41" s="15">
        <v>20</v>
      </c>
      <c r="J41" s="15">
        <v>1</v>
      </c>
      <c r="K41" s="15">
        <v>20</v>
      </c>
      <c r="L41" s="15"/>
      <c r="M41" s="15"/>
      <c r="N41" s="15"/>
      <c r="O41" s="15"/>
      <c r="P41" s="15">
        <v>1</v>
      </c>
      <c r="Q41" s="15">
        <v>20</v>
      </c>
      <c r="R41" s="14"/>
    </row>
    <row r="42" spans="1:18" ht="20.25" customHeight="1">
      <c r="A42" s="2">
        <v>1</v>
      </c>
      <c r="B42" s="4" t="s">
        <v>56</v>
      </c>
      <c r="C42" s="6" t="s">
        <v>20</v>
      </c>
      <c r="D42" s="2">
        <v>18</v>
      </c>
      <c r="E42" s="2">
        <v>828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4"/>
    </row>
    <row r="43" spans="1:18" ht="20.25" customHeight="1">
      <c r="A43" s="2">
        <v>2</v>
      </c>
      <c r="B43" s="4" t="s">
        <v>59</v>
      </c>
      <c r="C43" s="5" t="s">
        <v>57</v>
      </c>
      <c r="D43" s="2">
        <v>4</v>
      </c>
      <c r="E43" s="2">
        <v>90</v>
      </c>
      <c r="F43" s="2">
        <v>3</v>
      </c>
      <c r="G43" s="2">
        <v>60</v>
      </c>
      <c r="H43" s="2">
        <v>1</v>
      </c>
      <c r="I43" s="2">
        <v>20</v>
      </c>
      <c r="J43" s="2">
        <v>1</v>
      </c>
      <c r="K43" s="2">
        <v>20</v>
      </c>
      <c r="L43" s="2"/>
      <c r="M43" s="2"/>
      <c r="N43" s="2"/>
      <c r="O43" s="2"/>
      <c r="P43" s="2">
        <v>1</v>
      </c>
      <c r="Q43" s="2">
        <v>20</v>
      </c>
      <c r="R43" s="14"/>
    </row>
    <row r="44" spans="1:18" ht="20.25" customHeight="1">
      <c r="A44" s="2">
        <v>3</v>
      </c>
      <c r="B44" s="4" t="s">
        <v>60</v>
      </c>
      <c r="C44" s="6" t="s">
        <v>20</v>
      </c>
      <c r="D44" s="2">
        <v>14</v>
      </c>
      <c r="E44" s="2">
        <v>644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4"/>
    </row>
    <row r="45" spans="1:18" ht="20.25" customHeight="1">
      <c r="A45" s="2">
        <v>4</v>
      </c>
      <c r="B45" s="28" t="s">
        <v>61</v>
      </c>
      <c r="C45" s="6" t="s">
        <v>20</v>
      </c>
      <c r="D45" s="2">
        <v>6</v>
      </c>
      <c r="E45" s="2">
        <v>276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4"/>
    </row>
    <row r="46" spans="1:18" ht="20.25" customHeight="1">
      <c r="A46" s="2"/>
      <c r="B46" s="24" t="s">
        <v>55</v>
      </c>
      <c r="C46" s="2"/>
      <c r="D46" s="15">
        <v>30</v>
      </c>
      <c r="E46" s="15">
        <v>1500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ht="20.25" customHeight="1">
      <c r="A47" s="2">
        <v>1</v>
      </c>
      <c r="B47" s="4" t="s">
        <v>53</v>
      </c>
      <c r="C47" s="6" t="s">
        <v>20</v>
      </c>
      <c r="D47" s="2">
        <v>15</v>
      </c>
      <c r="E47" s="2">
        <v>750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8" ht="20.25" customHeight="1">
      <c r="A48" s="2">
        <v>2</v>
      </c>
      <c r="B48" s="4" t="s">
        <v>54</v>
      </c>
      <c r="C48" s="6" t="s">
        <v>20</v>
      </c>
      <c r="D48" s="2">
        <v>15</v>
      </c>
      <c r="E48" s="2">
        <v>750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ht="20.25" customHeight="1">
      <c r="A49" s="2"/>
      <c r="B49" s="29" t="s">
        <v>52</v>
      </c>
      <c r="C49" s="16"/>
      <c r="D49" s="15">
        <v>16</v>
      </c>
      <c r="E49" s="15">
        <v>800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18" ht="20.25" customHeight="1">
      <c r="A50" s="2">
        <v>1</v>
      </c>
      <c r="B50" s="4" t="s">
        <v>51</v>
      </c>
      <c r="C50" s="6" t="s">
        <v>20</v>
      </c>
      <c r="D50" s="2">
        <v>16</v>
      </c>
      <c r="E50" s="2">
        <v>800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1:18" ht="20.25" customHeight="1">
      <c r="A51" s="2"/>
      <c r="B51" s="29" t="s">
        <v>50</v>
      </c>
      <c r="C51" s="16"/>
      <c r="D51" s="15">
        <v>10</v>
      </c>
      <c r="E51" s="15">
        <v>440</v>
      </c>
      <c r="F51" s="15">
        <v>1</v>
      </c>
      <c r="G51" s="15">
        <v>40</v>
      </c>
      <c r="H51" s="15">
        <v>1</v>
      </c>
      <c r="I51" s="15">
        <v>40</v>
      </c>
      <c r="J51" s="14"/>
      <c r="K51" s="14"/>
      <c r="L51" s="14"/>
      <c r="M51" s="14"/>
      <c r="N51" s="14"/>
      <c r="O51" s="14"/>
      <c r="P51" s="14"/>
      <c r="Q51" s="14"/>
      <c r="R51" s="14"/>
    </row>
    <row r="52" spans="1:18" ht="20.25" customHeight="1">
      <c r="A52" s="2">
        <v>1</v>
      </c>
      <c r="B52" s="30" t="s">
        <v>49</v>
      </c>
      <c r="C52" s="2" t="s">
        <v>20</v>
      </c>
      <c r="D52" s="2">
        <v>10</v>
      </c>
      <c r="E52" s="2">
        <v>440</v>
      </c>
      <c r="F52" s="2">
        <v>1</v>
      </c>
      <c r="G52" s="2">
        <v>40</v>
      </c>
      <c r="H52" s="2">
        <v>1</v>
      </c>
      <c r="I52" s="2">
        <v>40</v>
      </c>
      <c r="J52" s="14"/>
      <c r="K52" s="14"/>
      <c r="L52" s="14"/>
      <c r="M52" s="14"/>
      <c r="N52" s="14"/>
      <c r="O52" s="14"/>
      <c r="P52" s="14"/>
      <c r="Q52" s="14"/>
      <c r="R52" s="14"/>
    </row>
    <row r="53" spans="1:18" ht="20.25" customHeight="1">
      <c r="A53" s="2"/>
      <c r="B53" s="29" t="s">
        <v>48</v>
      </c>
      <c r="C53" s="16"/>
      <c r="D53" s="16">
        <v>8</v>
      </c>
      <c r="E53" s="16">
        <v>350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18" ht="20.25" customHeight="1">
      <c r="A54" s="2">
        <v>1</v>
      </c>
      <c r="B54" s="4" t="s">
        <v>47</v>
      </c>
      <c r="C54" s="22" t="s">
        <v>20</v>
      </c>
      <c r="D54" s="10">
        <v>8</v>
      </c>
      <c r="E54" s="10">
        <v>350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1:18" ht="20.25" customHeight="1">
      <c r="A55" s="2"/>
      <c r="B55" s="29" t="s">
        <v>45</v>
      </c>
      <c r="C55" s="16"/>
      <c r="D55" s="15">
        <v>8</v>
      </c>
      <c r="E55" s="15">
        <v>320</v>
      </c>
      <c r="F55" s="15">
        <v>2</v>
      </c>
      <c r="G55" s="15">
        <v>80</v>
      </c>
      <c r="H55" s="15">
        <v>1</v>
      </c>
      <c r="I55" s="15">
        <v>40</v>
      </c>
      <c r="J55" s="15"/>
      <c r="K55" s="15"/>
      <c r="L55" s="15"/>
      <c r="M55" s="15"/>
      <c r="N55" s="15"/>
      <c r="O55" s="15"/>
      <c r="P55" s="15">
        <v>1</v>
      </c>
      <c r="Q55" s="15">
        <v>40</v>
      </c>
      <c r="R55" s="14"/>
    </row>
    <row r="56" spans="1:18" s="38" customFormat="1" ht="20.25" customHeight="1">
      <c r="A56" s="40">
        <v>1</v>
      </c>
      <c r="B56" s="44" t="s">
        <v>44</v>
      </c>
      <c r="C56" s="43" t="s">
        <v>20</v>
      </c>
      <c r="D56" s="43">
        <v>8</v>
      </c>
      <c r="E56" s="43">
        <v>320</v>
      </c>
      <c r="F56" s="43">
        <v>2</v>
      </c>
      <c r="G56" s="43">
        <v>80</v>
      </c>
      <c r="H56" s="43">
        <v>1</v>
      </c>
      <c r="I56" s="43">
        <v>40</v>
      </c>
      <c r="J56" s="43"/>
      <c r="K56" s="43"/>
      <c r="L56" s="43"/>
      <c r="M56" s="43"/>
      <c r="N56" s="43"/>
      <c r="O56" s="43"/>
      <c r="P56" s="43">
        <v>1</v>
      </c>
      <c r="Q56" s="43">
        <v>40</v>
      </c>
      <c r="R56" s="37"/>
    </row>
    <row r="57" spans="1:18" ht="20.25" customHeight="1">
      <c r="A57" s="2"/>
      <c r="B57" s="29" t="s">
        <v>46</v>
      </c>
      <c r="C57" s="16"/>
      <c r="D57" s="16">
        <v>8</v>
      </c>
      <c r="E57" s="16">
        <v>400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4"/>
    </row>
    <row r="58" spans="1:18" s="38" customFormat="1" ht="20.25" customHeight="1">
      <c r="A58" s="40">
        <v>1</v>
      </c>
      <c r="B58" s="41" t="s">
        <v>62</v>
      </c>
      <c r="C58" s="42" t="s">
        <v>20</v>
      </c>
      <c r="D58" s="42">
        <v>8</v>
      </c>
      <c r="E58" s="42">
        <v>400</v>
      </c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</row>
    <row r="59" spans="1:18" ht="20.25" customHeight="1">
      <c r="A59" s="2"/>
      <c r="B59" s="29" t="s">
        <v>43</v>
      </c>
      <c r="C59" s="16"/>
      <c r="D59" s="15">
        <v>11</v>
      </c>
      <c r="E59" s="15">
        <v>520</v>
      </c>
      <c r="F59" s="15"/>
      <c r="G59" s="15"/>
      <c r="H59" s="15"/>
      <c r="I59" s="15"/>
      <c r="J59" s="16"/>
      <c r="K59" s="16"/>
      <c r="L59" s="16"/>
      <c r="M59" s="16"/>
      <c r="N59" s="16"/>
      <c r="O59" s="16"/>
      <c r="P59" s="16"/>
      <c r="Q59" s="16"/>
      <c r="R59" s="16"/>
    </row>
    <row r="60" spans="1:18" ht="20.25" customHeight="1">
      <c r="A60" s="2">
        <v>1</v>
      </c>
      <c r="B60" s="4" t="s">
        <v>42</v>
      </c>
      <c r="C60" s="6" t="s">
        <v>20</v>
      </c>
      <c r="D60" s="6">
        <v>11</v>
      </c>
      <c r="E60" s="6">
        <v>520</v>
      </c>
      <c r="F60" s="6"/>
      <c r="G60" s="6"/>
      <c r="H60" s="6"/>
      <c r="I60" s="6"/>
      <c r="J60" s="14"/>
      <c r="K60" s="14"/>
      <c r="L60" s="14"/>
      <c r="M60" s="14"/>
      <c r="N60" s="14"/>
      <c r="O60" s="14"/>
      <c r="P60" s="14"/>
      <c r="Q60" s="14"/>
      <c r="R60" s="14"/>
    </row>
  </sheetData>
  <mergeCells count="19">
    <mergeCell ref="J7:K7"/>
    <mergeCell ref="H6:Q6"/>
    <mergeCell ref="B4:B8"/>
    <mergeCell ref="C4:C8"/>
    <mergeCell ref="L7:M7"/>
    <mergeCell ref="N7:O7"/>
    <mergeCell ref="A1:R1"/>
    <mergeCell ref="A2:R2"/>
    <mergeCell ref="A3:R3"/>
    <mergeCell ref="E5:E8"/>
    <mergeCell ref="G6:G8"/>
    <mergeCell ref="D5:D8"/>
    <mergeCell ref="R4:R8"/>
    <mergeCell ref="A4:A8"/>
    <mergeCell ref="D4:Q4"/>
    <mergeCell ref="F5:Q5"/>
    <mergeCell ref="H7:I7"/>
    <mergeCell ref="F6:F8"/>
    <mergeCell ref="P7:Q7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" sqref="F1:F9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用户姜米龙</dc:creator>
  <cp:lastModifiedBy>用户罗欢</cp:lastModifiedBy>
  <cp:lastPrinted>2020-08-06T09:39:06Z</cp:lastPrinted>
  <dcterms:created xsi:type="dcterms:W3CDTF">2020-03-30T07:30:22Z</dcterms:created>
  <dcterms:modified xsi:type="dcterms:W3CDTF">2020-08-06T09:39:14Z</dcterms:modified>
</cp:coreProperties>
</file>